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8" i="1"/>
  <c r="H25"/>
  <c r="H23"/>
  <c r="J23" s="1"/>
  <c r="H21"/>
  <c r="J21" s="1"/>
  <c r="H19"/>
  <c r="J19" s="1"/>
  <c r="H16"/>
  <c r="J16" s="1"/>
  <c r="H13"/>
  <c r="J13" s="1"/>
  <c r="H10"/>
  <c r="J10" s="1"/>
  <c r="H8"/>
  <c r="J8" s="1"/>
  <c r="H6"/>
  <c r="J6" s="1"/>
  <c r="H29" l="1"/>
  <c r="H32" s="1"/>
  <c r="J25"/>
  <c r="J30" s="1"/>
  <c r="H30" l="1"/>
</calcChain>
</file>

<file path=xl/sharedStrings.xml><?xml version="1.0" encoding="utf-8"?>
<sst xmlns="http://schemas.openxmlformats.org/spreadsheetml/2006/main" count="52" uniqueCount="45">
  <si>
    <t>Приложение №_____ к протоколу общего собрания</t>
  </si>
  <si>
    <t>Наименование работ</t>
  </si>
  <si>
    <t>Единица измерения</t>
  </si>
  <si>
    <t>Цена , руб/за единицу</t>
  </si>
  <si>
    <t>Объем</t>
  </si>
  <si>
    <t>Кол-во</t>
  </si>
  <si>
    <t>Стоимость работ и услуг (руб/12мес)</t>
  </si>
  <si>
    <t>на 1кв.м  в месяц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</si>
  <si>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</si>
  <si>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</si>
  <si>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</si>
  <si>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</si>
  <si>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</si>
  <si>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</si>
  <si>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</si>
  <si>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</si>
  <si>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</si>
  <si>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</si>
  <si>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</si>
  <si>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</si>
  <si>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</si>
  <si>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</si>
  <si>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</si>
  <si>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</si>
  <si>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</si>
  <si>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</si>
  <si>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</si>
  <si>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V. Обслуживание общедомовых приборов учета</t>
  </si>
  <si>
    <t>Обслуживание общедомовых приборов учета</t>
  </si>
  <si>
    <t>шт.</t>
  </si>
  <si>
    <t>VI. Обслуживание и диагностика ВДГО</t>
  </si>
  <si>
    <t>Обслуживание внутридомового газового оборудования</t>
  </si>
  <si>
    <t xml:space="preserve">VII. Аварийно - диспетчерская служба 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</si>
  <si>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отопления,воотведения, электроснабжения;замена электрических ламп в подъезде.</t>
  </si>
  <si>
    <t>VIII. Управление многоквартирным домом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</si>
  <si>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теплоснабжения, водоотведения, газоснабжения, электроснабжения.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собственность;Предоставление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</si>
  <si>
    <t xml:space="preserve">IX.  Текущий ремонт общего имущества </t>
  </si>
  <si>
    <t xml:space="preserve">Текущий ремонт (Согласно локально-сметного расчета сумма)                                   </t>
  </si>
  <si>
    <t>ВСЕГО  12 месяцев</t>
  </si>
  <si>
    <t>Всего в месяц</t>
  </si>
  <si>
    <t>Жилая площадь МКД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</si>
  <si>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</si>
  <si>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</si>
  <si>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 Совета МКД ________________________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</si>
  <si>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3 микрорайон, д. 16 на период с 01.01.2022г. по 31.12.2022г.(12 месяцев)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</si>
</sst>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4">
    <xf numFmtId="0" fontId="0" fillId="0" borderId="0" xfId="0"/>
    <xf numFmtId="0" fontId="0" fillId="0" borderId="0" xfId="0" applyBorder="1"/>
    <xf numFmtId="2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2" fontId="1" fillId="2" borderId="9" xfId="1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2" fontId="1" fillId="2" borderId="9" xfId="1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0" fontId="7" fillId="0" borderId="0" xfId="0" applyFont="1" applyBorder="1" applyAlignment="1"/>
    <xf numFmtId="0" fontId="0" fillId="0" borderId="29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2" borderId="23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2" fontId="3" fillId="0" borderId="51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6" fillId="2" borderId="23" xfId="1" applyFont="1" applyBorder="1" applyAlignment="1">
      <alignment horizontal="center" vertical="center"/>
    </xf>
    <xf numFmtId="0" fontId="6" fillId="2" borderId="24" xfId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6" fillId="2" borderId="55" xfId="1" applyFont="1" applyBorder="1" applyAlignment="1">
      <alignment horizontal="center" vertical="center"/>
    </xf>
    <xf numFmtId="0" fontId="6" fillId="2" borderId="33" xfId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2" fontId="3" fillId="0" borderId="56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2" fontId="3" fillId="0" borderId="5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right"/>
    </xf>
    <xf numFmtId="0" fontId="4" fillId="0" borderId="58" xfId="0" applyFont="1" applyBorder="1" applyAlignment="1">
      <alignment horizontal="right"/>
    </xf>
    <xf numFmtId="2" fontId="3" fillId="0" borderId="59" xfId="0" applyNumberFormat="1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5" workbookViewId="0">
      <selection activeCell="A22" sqref="A22:I22"/>
    </sheetView>
  </sheetViews>
  <sheetFormatPr defaultRowHeight="15"/>
  <cols>
    <col min="1" max="1" width="5.28515625" style="28" customWidth="1"/>
    <col min="2" max="2" width="9.140625" style="1"/>
    <col min="3" max="3" width="52.5703125" style="1" customWidth="1"/>
    <col min="4" max="4" width="9.7109375" style="1" customWidth="1"/>
    <col min="5" max="5" width="8.42578125" style="1" customWidth="1"/>
    <col min="6" max="6" width="10.5703125" style="1" customWidth="1"/>
    <col min="7" max="7" width="13" style="1" customWidth="1"/>
    <col min="8" max="8" width="11.85546875" style="1" customWidth="1"/>
    <col min="9" max="9" width="1.42578125" customWidth="1"/>
    <col min="10" max="10" width="9.140625" style="2"/>
  </cols>
  <sheetData>
    <row r="1" spans="1:10">
      <c r="A1" s="1"/>
      <c r="E1" s="1" t="s">
        <v>0</v>
      </c>
    </row>
    <row r="2" spans="1:10" ht="9.75" customHeight="1">
      <c r="A2" s="29" t="s">
        <v>44</v>
      </c>
      <c r="B2" s="29"/>
      <c r="C2" s="29"/>
      <c r="D2" s="29"/>
      <c r="E2" s="29"/>
      <c r="F2" s="29"/>
      <c r="G2" s="29"/>
      <c r="H2" s="30"/>
    </row>
    <row r="3" spans="1:10" ht="27" customHeight="1" thickBot="1">
      <c r="A3" s="30"/>
      <c r="B3" s="30"/>
      <c r="C3" s="30"/>
      <c r="D3" s="30"/>
      <c r="E3" s="30"/>
      <c r="F3" s="30"/>
      <c r="G3" s="30"/>
      <c r="H3" s="30"/>
    </row>
    <row r="4" spans="1:10" ht="38.25" customHeight="1">
      <c r="A4" s="31" t="s">
        <v>1</v>
      </c>
      <c r="B4" s="32"/>
      <c r="C4" s="33"/>
      <c r="D4" s="3" t="s">
        <v>2</v>
      </c>
      <c r="E4" s="4" t="s">
        <v>3</v>
      </c>
      <c r="F4" s="4" t="s">
        <v>4</v>
      </c>
      <c r="G4" s="3" t="s">
        <v>5</v>
      </c>
      <c r="H4" s="34" t="s">
        <v>6</v>
      </c>
      <c r="I4" s="35"/>
      <c r="J4" s="5" t="s">
        <v>7</v>
      </c>
    </row>
    <row r="5" spans="1:10" ht="18" customHeight="1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6"/>
    </row>
    <row r="6" spans="1:10" ht="18" customHeight="1">
      <c r="A6" s="7" t="s">
        <v>9</v>
      </c>
      <c r="B6" s="38" t="s">
        <v>10</v>
      </c>
      <c r="C6" s="39"/>
      <c r="D6" s="40" t="s">
        <v>11</v>
      </c>
      <c r="E6" s="42">
        <v>4.03</v>
      </c>
      <c r="F6" s="42">
        <v>329.5</v>
      </c>
      <c r="G6" s="42">
        <v>50</v>
      </c>
      <c r="H6" s="44">
        <f>SUM(E6*F6*G6)</f>
        <v>66394.25</v>
      </c>
      <c r="I6" s="45"/>
      <c r="J6" s="48">
        <f>H6/12/3336.8</f>
        <v>1.6581317929353472</v>
      </c>
    </row>
    <row r="7" spans="1:10" ht="36.75" customHeight="1">
      <c r="A7" s="49" t="s">
        <v>12</v>
      </c>
      <c r="B7" s="50"/>
      <c r="C7" s="51"/>
      <c r="D7" s="41"/>
      <c r="E7" s="43"/>
      <c r="F7" s="43"/>
      <c r="G7" s="43"/>
      <c r="H7" s="46"/>
      <c r="I7" s="47"/>
      <c r="J7" s="48"/>
    </row>
    <row r="8" spans="1:10" ht="14.1" customHeight="1">
      <c r="A8" s="8" t="s">
        <v>13</v>
      </c>
      <c r="B8" s="52" t="s">
        <v>14</v>
      </c>
      <c r="C8" s="53"/>
      <c r="D8" s="9" t="s">
        <v>11</v>
      </c>
      <c r="E8" s="10">
        <v>3.02</v>
      </c>
      <c r="F8" s="10">
        <v>623.6</v>
      </c>
      <c r="G8" s="11">
        <v>2</v>
      </c>
      <c r="H8" s="44">
        <f>SUM(E8*F8*G8)</f>
        <v>3766.5440000000003</v>
      </c>
      <c r="I8" s="45"/>
      <c r="J8" s="12">
        <f>H8/12/3336.8</f>
        <v>9.4065771597538553E-2</v>
      </c>
    </row>
    <row r="9" spans="1:10" ht="18" customHeight="1">
      <c r="A9" s="54" t="s">
        <v>15</v>
      </c>
      <c r="B9" s="55"/>
      <c r="C9" s="55"/>
      <c r="D9" s="55"/>
      <c r="E9" s="55"/>
      <c r="F9" s="55"/>
      <c r="G9" s="55"/>
      <c r="H9" s="55"/>
      <c r="I9" s="55"/>
      <c r="J9" s="13"/>
    </row>
    <row r="10" spans="1:10" ht="14.1" customHeight="1">
      <c r="A10" s="14" t="s">
        <v>16</v>
      </c>
      <c r="B10" s="73" t="s">
        <v>17</v>
      </c>
      <c r="C10" s="74"/>
      <c r="D10" s="75" t="s">
        <v>11</v>
      </c>
      <c r="E10" s="77">
        <v>0.12</v>
      </c>
      <c r="F10" s="77">
        <v>4298</v>
      </c>
      <c r="G10" s="77">
        <v>249</v>
      </c>
      <c r="H10" s="56">
        <f>SUM(E10*F10*G10)</f>
        <v>128424.23999999999</v>
      </c>
      <c r="I10" s="47"/>
      <c r="J10" s="48">
        <f>H10/12/3336.8</f>
        <v>3.2072704387437061</v>
      </c>
    </row>
    <row r="11" spans="1:10" ht="134.25" customHeight="1">
      <c r="A11" s="59" t="s">
        <v>18</v>
      </c>
      <c r="B11" s="60"/>
      <c r="C11" s="61"/>
      <c r="D11" s="76"/>
      <c r="E11" s="78"/>
      <c r="F11" s="78"/>
      <c r="G11" s="78"/>
      <c r="H11" s="57"/>
      <c r="I11" s="58"/>
      <c r="J11" s="48"/>
    </row>
    <row r="12" spans="1:10" ht="18" customHeight="1">
      <c r="A12" s="62" t="s">
        <v>19</v>
      </c>
      <c r="B12" s="63"/>
      <c r="C12" s="63"/>
      <c r="D12" s="63"/>
      <c r="E12" s="63"/>
      <c r="F12" s="63"/>
      <c r="G12" s="63"/>
      <c r="H12" s="63"/>
      <c r="I12" s="63"/>
      <c r="J12" s="13"/>
    </row>
    <row r="13" spans="1:10" ht="26.1" customHeight="1">
      <c r="A13" s="15" t="s">
        <v>20</v>
      </c>
      <c r="B13" s="64" t="s">
        <v>21</v>
      </c>
      <c r="C13" s="65"/>
      <c r="D13" s="66" t="s">
        <v>11</v>
      </c>
      <c r="E13" s="68">
        <v>3.85</v>
      </c>
      <c r="F13" s="68">
        <v>3336.8</v>
      </c>
      <c r="G13" s="70">
        <v>2</v>
      </c>
      <c r="H13" s="72">
        <f>SUM(E13*F13*G13)</f>
        <v>25693.360000000001</v>
      </c>
      <c r="I13" s="45"/>
      <c r="J13" s="48">
        <f>H13/12/3336.8</f>
        <v>0.64166666666666661</v>
      </c>
    </row>
    <row r="14" spans="1:10" ht="129" customHeight="1">
      <c r="A14" s="79" t="s">
        <v>22</v>
      </c>
      <c r="B14" s="80"/>
      <c r="C14" s="84"/>
      <c r="D14" s="67"/>
      <c r="E14" s="69"/>
      <c r="F14" s="69"/>
      <c r="G14" s="71"/>
      <c r="H14" s="57"/>
      <c r="I14" s="58"/>
      <c r="J14" s="48"/>
    </row>
    <row r="15" spans="1:10" ht="18" customHeight="1">
      <c r="A15" s="54" t="s">
        <v>23</v>
      </c>
      <c r="B15" s="55"/>
      <c r="C15" s="55"/>
      <c r="D15" s="55"/>
      <c r="E15" s="55"/>
      <c r="F15" s="55"/>
      <c r="G15" s="55"/>
      <c r="H15" s="55"/>
      <c r="I15" s="55"/>
      <c r="J15" s="13"/>
    </row>
    <row r="16" spans="1:10" ht="30" customHeight="1">
      <c r="A16" s="16" t="s">
        <v>24</v>
      </c>
      <c r="B16" s="85" t="s">
        <v>25</v>
      </c>
      <c r="C16" s="86"/>
      <c r="D16" s="87" t="s">
        <v>11</v>
      </c>
      <c r="E16" s="88">
        <v>0.37</v>
      </c>
      <c r="F16" s="88">
        <v>3336.8</v>
      </c>
      <c r="G16" s="88">
        <v>50</v>
      </c>
      <c r="H16" s="46">
        <f>SUM(E16*F16*G16)</f>
        <v>61730.8</v>
      </c>
      <c r="I16" s="47"/>
      <c r="J16" s="48">
        <f>H16/12/3336.8</f>
        <v>1.5416666666666667</v>
      </c>
    </row>
    <row r="17" spans="1:10" ht="234.75" customHeight="1">
      <c r="A17" s="89" t="s">
        <v>26</v>
      </c>
      <c r="B17" s="90"/>
      <c r="C17" s="91"/>
      <c r="D17" s="87"/>
      <c r="E17" s="88"/>
      <c r="F17" s="88"/>
      <c r="G17" s="88"/>
      <c r="H17" s="46"/>
      <c r="I17" s="47"/>
      <c r="J17" s="48"/>
    </row>
    <row r="18" spans="1:10" ht="18" customHeight="1">
      <c r="A18" s="54" t="s">
        <v>27</v>
      </c>
      <c r="B18" s="55"/>
      <c r="C18" s="55"/>
      <c r="D18" s="55"/>
      <c r="E18" s="55"/>
      <c r="F18" s="55"/>
      <c r="G18" s="55"/>
      <c r="H18" s="55"/>
      <c r="I18" s="55"/>
      <c r="J18" s="13"/>
    </row>
    <row r="19" spans="1:10" ht="33" customHeight="1">
      <c r="A19" s="79" t="s">
        <v>28</v>
      </c>
      <c r="B19" s="80"/>
      <c r="C19" s="81"/>
      <c r="D19" s="17" t="s">
        <v>29</v>
      </c>
      <c r="E19" s="18">
        <v>1750</v>
      </c>
      <c r="F19" s="18">
        <v>1</v>
      </c>
      <c r="G19" s="19">
        <v>7</v>
      </c>
      <c r="H19" s="82">
        <f>SUM(E19*F19*G19)</f>
        <v>12250</v>
      </c>
      <c r="I19" s="83"/>
      <c r="J19" s="12">
        <f>H19/12/3336.8</f>
        <v>0.30593183089586828</v>
      </c>
    </row>
    <row r="20" spans="1:10" ht="18" customHeight="1">
      <c r="A20" s="54" t="s">
        <v>30</v>
      </c>
      <c r="B20" s="55"/>
      <c r="C20" s="55"/>
      <c r="D20" s="55"/>
      <c r="E20" s="55"/>
      <c r="F20" s="55"/>
      <c r="G20" s="55"/>
      <c r="H20" s="55"/>
      <c r="I20" s="55"/>
      <c r="J20" s="13"/>
    </row>
    <row r="21" spans="1:10" ht="33" customHeight="1">
      <c r="A21" s="79" t="s">
        <v>31</v>
      </c>
      <c r="B21" s="80"/>
      <c r="C21" s="81"/>
      <c r="D21" s="17" t="s">
        <v>29</v>
      </c>
      <c r="E21" s="18">
        <v>2.9</v>
      </c>
      <c r="F21" s="18">
        <v>3336.8</v>
      </c>
      <c r="G21" s="19">
        <v>1</v>
      </c>
      <c r="H21" s="82">
        <f>SUM(E21*F21*G21)</f>
        <v>9676.7199999999993</v>
      </c>
      <c r="I21" s="83"/>
      <c r="J21" s="12">
        <f>H21/12/3336.8</f>
        <v>0.24166666666666664</v>
      </c>
    </row>
    <row r="22" spans="1:10" ht="18" customHeight="1">
      <c r="A22" s="54" t="s">
        <v>32</v>
      </c>
      <c r="B22" s="55"/>
      <c r="C22" s="55"/>
      <c r="D22" s="55"/>
      <c r="E22" s="55"/>
      <c r="F22" s="55"/>
      <c r="G22" s="55"/>
      <c r="H22" s="55"/>
      <c r="I22" s="55"/>
      <c r="J22" s="13"/>
    </row>
    <row r="23" spans="1:10" ht="125.25" customHeight="1">
      <c r="A23" s="79" t="s">
        <v>33</v>
      </c>
      <c r="B23" s="80"/>
      <c r="C23" s="81"/>
      <c r="D23" s="20" t="s">
        <v>11</v>
      </c>
      <c r="E23" s="21">
        <v>0.15</v>
      </c>
      <c r="F23" s="21">
        <v>3336.8</v>
      </c>
      <c r="G23" s="22">
        <v>365</v>
      </c>
      <c r="H23" s="82">
        <f>SUM(E23*F23*G23)</f>
        <v>182689.8</v>
      </c>
      <c r="I23" s="83"/>
      <c r="J23" s="12">
        <f>H23/12/3336.8</f>
        <v>4.5625</v>
      </c>
    </row>
    <row r="24" spans="1:10" ht="18" customHeight="1">
      <c r="A24" s="92" t="s">
        <v>34</v>
      </c>
      <c r="B24" s="93"/>
      <c r="C24" s="93"/>
      <c r="D24" s="93"/>
      <c r="E24" s="93"/>
      <c r="F24" s="93"/>
      <c r="G24" s="93"/>
      <c r="H24" s="93"/>
      <c r="I24" s="93"/>
      <c r="J24" s="13"/>
    </row>
    <row r="25" spans="1:10" ht="14.1" customHeight="1">
      <c r="A25" s="94" t="s">
        <v>35</v>
      </c>
      <c r="B25" s="95"/>
      <c r="C25" s="96"/>
      <c r="D25" s="97" t="s">
        <v>11</v>
      </c>
      <c r="E25" s="98">
        <v>0.25</v>
      </c>
      <c r="F25" s="98">
        <v>3336.8</v>
      </c>
      <c r="G25" s="98">
        <v>249</v>
      </c>
      <c r="H25" s="56">
        <f>SUM(E25*F25*G25)</f>
        <v>207715.80000000002</v>
      </c>
      <c r="I25" s="47"/>
      <c r="J25" s="48">
        <f>H25/12/3336.8</f>
        <v>5.1875</v>
      </c>
    </row>
    <row r="26" spans="1:10" ht="346.5" customHeight="1">
      <c r="A26" s="59"/>
      <c r="B26" s="60"/>
      <c r="C26" s="61"/>
      <c r="D26" s="75"/>
      <c r="E26" s="77"/>
      <c r="F26" s="77"/>
      <c r="G26" s="77"/>
      <c r="H26" s="57"/>
      <c r="I26" s="58"/>
      <c r="J26" s="48"/>
    </row>
    <row r="27" spans="1:10" ht="18" customHeight="1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3"/>
    </row>
    <row r="28" spans="1:10" ht="17.25" customHeight="1">
      <c r="A28" s="101" t="s">
        <v>37</v>
      </c>
      <c r="B28" s="102"/>
      <c r="C28" s="102"/>
      <c r="D28" s="102"/>
      <c r="E28" s="102"/>
      <c r="F28" s="102"/>
      <c r="G28" s="23"/>
      <c r="H28" s="103">
        <v>185300</v>
      </c>
      <c r="I28" s="104"/>
      <c r="J28" s="12">
        <f>H28/12/H31</f>
        <v>4.627687205306481</v>
      </c>
    </row>
    <row r="29" spans="1:10" ht="13.5" customHeight="1">
      <c r="A29" s="105" t="s">
        <v>38</v>
      </c>
      <c r="B29" s="106"/>
      <c r="C29" s="106"/>
      <c r="D29" s="106"/>
      <c r="E29" s="106"/>
      <c r="F29" s="106"/>
      <c r="G29" s="107"/>
      <c r="H29" s="108">
        <f>(H25+H21+H16+H13+H10+H8+H6+H28+H19+H23)</f>
        <v>883641.51399999997</v>
      </c>
      <c r="I29" s="109"/>
      <c r="J29" s="12"/>
    </row>
    <row r="30" spans="1:10" ht="13.5" customHeight="1">
      <c r="A30" s="105" t="s">
        <v>39</v>
      </c>
      <c r="B30" s="106"/>
      <c r="C30" s="106"/>
      <c r="D30" s="106"/>
      <c r="E30" s="106"/>
      <c r="F30" s="106"/>
      <c r="G30" s="107"/>
      <c r="H30" s="108">
        <f>SUM(H29/12)</f>
        <v>73636.792833333326</v>
      </c>
      <c r="I30" s="83"/>
      <c r="J30" s="24">
        <f>J28+J25+J23+J21+J19+J16+J13+J10+J8+J6</f>
        <v>22.068087039478939</v>
      </c>
    </row>
    <row r="31" spans="1:10" ht="17.25" customHeight="1">
      <c r="A31" s="105" t="s">
        <v>40</v>
      </c>
      <c r="B31" s="106"/>
      <c r="C31" s="106"/>
      <c r="D31" s="106"/>
      <c r="E31" s="106"/>
      <c r="F31" s="106"/>
      <c r="G31" s="106"/>
      <c r="H31" s="110">
        <v>3336.8</v>
      </c>
      <c r="I31" s="110"/>
      <c r="J31" s="25"/>
    </row>
    <row r="32" spans="1:10" ht="15.75" customHeight="1" thickBot="1">
      <c r="A32" s="111" t="s">
        <v>41</v>
      </c>
      <c r="B32" s="112"/>
      <c r="C32" s="112"/>
      <c r="D32" s="112"/>
      <c r="E32" s="112"/>
      <c r="F32" s="112"/>
      <c r="G32" s="112"/>
      <c r="H32" s="113">
        <f>H29/H31/12</f>
        <v>22.068087039478939</v>
      </c>
      <c r="I32" s="113"/>
      <c r="J32" s="26"/>
    </row>
    <row r="33" spans="1:8" ht="17.25" customHeight="1">
      <c r="A33" s="27" t="s">
        <v>42</v>
      </c>
      <c r="B33" s="27"/>
      <c r="C33" s="27"/>
      <c r="D33" s="27"/>
      <c r="E33" s="27"/>
      <c r="F33" s="27"/>
      <c r="G33" s="27"/>
      <c r="H33" s="27"/>
    </row>
    <row r="34" spans="1:8">
      <c r="A34" s="1" t="s">
        <v>43</v>
      </c>
    </row>
    <row r="35" spans="1:8">
      <c r="A35" s="1"/>
    </row>
    <row r="36" spans="1:8">
      <c r="A36" s="1"/>
    </row>
    <row r="37" spans="1:8">
      <c r="A37" s="1"/>
    </row>
  </sheetData>
  <mergeCells count="69">
    <mergeCell ref="A32:G32"/>
    <mergeCell ref="H32:I32"/>
    <mergeCell ref="A29:G29"/>
    <mergeCell ref="H29:I29"/>
    <mergeCell ref="A30:G30"/>
    <mergeCell ref="H30:I30"/>
    <mergeCell ref="A31:G31"/>
    <mergeCell ref="H31:I31"/>
    <mergeCell ref="H25:I26"/>
    <mergeCell ref="J25:J26"/>
    <mergeCell ref="A27:I27"/>
    <mergeCell ref="A28:F28"/>
    <mergeCell ref="H28:I28"/>
    <mergeCell ref="A25:C26"/>
    <mergeCell ref="D25:D26"/>
    <mergeCell ref="E25:E26"/>
    <mergeCell ref="F25:F26"/>
    <mergeCell ref="G25:G26"/>
    <mergeCell ref="A20:I20"/>
    <mergeCell ref="A22:I22"/>
    <mergeCell ref="A23:C23"/>
    <mergeCell ref="H23:I23"/>
    <mergeCell ref="A24:I24"/>
    <mergeCell ref="A21:C21"/>
    <mergeCell ref="H21:I21"/>
    <mergeCell ref="J13:J14"/>
    <mergeCell ref="A14:C14"/>
    <mergeCell ref="A15:I15"/>
    <mergeCell ref="B16:C16"/>
    <mergeCell ref="D16:D17"/>
    <mergeCell ref="E16:E17"/>
    <mergeCell ref="F16:F17"/>
    <mergeCell ref="G16:G17"/>
    <mergeCell ref="H16:I17"/>
    <mergeCell ref="J16:J17"/>
    <mergeCell ref="A17:C17"/>
    <mergeCell ref="A18:I18"/>
    <mergeCell ref="A19:C19"/>
    <mergeCell ref="H19:I19"/>
    <mergeCell ref="H10:I11"/>
    <mergeCell ref="J10:J11"/>
    <mergeCell ref="A11:C11"/>
    <mergeCell ref="A12:I12"/>
    <mergeCell ref="B13:C13"/>
    <mergeCell ref="D13:D14"/>
    <mergeCell ref="E13:E14"/>
    <mergeCell ref="F13:F14"/>
    <mergeCell ref="G13:G14"/>
    <mergeCell ref="H13:I14"/>
    <mergeCell ref="B10:C10"/>
    <mergeCell ref="D10:D11"/>
    <mergeCell ref="E10:E11"/>
    <mergeCell ref="F10:F11"/>
    <mergeCell ref="G10:G11"/>
    <mergeCell ref="J6:J7"/>
    <mergeCell ref="A7:C7"/>
    <mergeCell ref="B8:C8"/>
    <mergeCell ref="H8:I8"/>
    <mergeCell ref="A9:I9"/>
    <mergeCell ref="A2:H3"/>
    <mergeCell ref="A4:C4"/>
    <mergeCell ref="H4:I4"/>
    <mergeCell ref="A5:I5"/>
    <mergeCell ref="B6:C6"/>
    <mergeCell ref="D6:D7"/>
    <mergeCell ref="E6:E7"/>
    <mergeCell ref="F6:F7"/>
    <mergeCell ref="G6:G7"/>
    <mergeCell ref="H6:I7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2020-12-09T05:35:54Z</dcterms:modified>
</cp:coreProperties>
</file>